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8" i="1"/>
  <c r="F19" i="1" l="1"/>
  <c r="F18" i="1"/>
  <c r="F17" i="1"/>
  <c r="F16" i="1"/>
  <c r="F15" i="1"/>
  <c r="F13" i="1"/>
  <c r="F12" i="1"/>
  <c r="F11" i="1"/>
  <c r="F10" i="1"/>
  <c r="F9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<sst xmlns="http://schemas.openxmlformats.org/spreadsheetml/2006/main" count="44" uniqueCount="32">
  <si>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</si>
  <si>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</si>
  <si>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</si>
  <si>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</si>
  <si>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</si>
  <si>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</si>
  <si>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</si>
  <si>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</si>
  <si>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</si>
  <si>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</si>
  <si>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</si>
  <si>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</si>
  <si>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</si>
  <si>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</si>
  <si>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</si>
  <si>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</si>
  <si>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</si>
  <si>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</si>
  <si>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</si>
  <si>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</si>
  <si>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</si>
  <si>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</si>
  <si>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</si>
  <si>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</si>
  <si>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</si>
  <si>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</si>
  <si>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</si>
  <si>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Годовой план работ по содержанию и текущему ремонту жилого дома с 01.01.2026г. по 31.12.2026 г.</t>
  </si>
  <si>
    <t>Общеполезная площадь жилых помещений дома                                                                                    5940,5 м2</t>
  </si>
  <si>
    <t>Размер платы за содержание и ремонт жилого помещения                                                             22,00  руб./м2</t>
  </si>
  <si>
    <t>Сумма ,начисленная за содержание и текущий ремонт,руб./год                                                     1 482 748,8 руб.</t>
  </si>
  <si>
    <t xml:space="preserve">                                                                              Металлургов, дом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</si>
</sst>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31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27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29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30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5940.5</v>
      </c>
      <c r="E8" s="14">
        <v>1</v>
      </c>
      <c r="F8" s="5">
        <f>D8*E8*12</f>
        <v>71286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5940.5</v>
      </c>
      <c r="E9" s="14">
        <v>1.1000000000000001</v>
      </c>
      <c r="F9" s="5">
        <f t="shared" ref="F9:F13" si="0">D9*E9*12</f>
        <v>78414.600000000006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5940.5</v>
      </c>
      <c r="E10" s="14">
        <v>1.5</v>
      </c>
      <c r="F10" s="5">
        <f t="shared" si="0"/>
        <v>106929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5940.5</v>
      </c>
      <c r="E11" s="14">
        <v>4.45</v>
      </c>
      <c r="F11" s="5">
        <f t="shared" si="0"/>
        <v>317222.7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5940.5</v>
      </c>
      <c r="E12" s="14">
        <v>1.5</v>
      </c>
      <c r="F12" s="5">
        <f t="shared" si="0"/>
        <v>106929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5940.5</v>
      </c>
      <c r="E13" s="14">
        <v>0.12</v>
      </c>
      <c r="F13" s="5">
        <f t="shared" si="0"/>
        <v>8554.32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5940.5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5940.5</v>
      </c>
      <c r="E15" s="14">
        <v>0.55000000000000004</v>
      </c>
      <c r="F15" s="5">
        <f t="shared" ref="F15:F19" si="2">D15*E15*12</f>
        <v>39207.300000000003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5940.5</v>
      </c>
      <c r="E16" s="14">
        <v>2.2000000000000002</v>
      </c>
      <c r="F16" s="5">
        <f t="shared" si="2"/>
        <v>156829.20000000001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5940.5</v>
      </c>
      <c r="E17" s="14">
        <v>3.3</v>
      </c>
      <c r="F17" s="5">
        <f t="shared" si="2"/>
        <v>235243.8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5940.5</v>
      </c>
      <c r="E18" s="9">
        <v>1.78</v>
      </c>
      <c r="F18" s="9">
        <f t="shared" si="2"/>
        <v>126889.08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5940.5</v>
      </c>
      <c r="E19" s="9">
        <v>2.2999999999999998</v>
      </c>
      <c r="F19" s="9">
        <f t="shared" si="2"/>
        <v>163957.79999999999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5940.5</v>
      </c>
      <c r="E20" s="9">
        <v>2.2000000000000002</v>
      </c>
      <c r="F20" s="9">
        <f>D20*12</f>
        <v>71286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1482748.8000000003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